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4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<sst xmlns="http://schemas.openxmlformats.org/spreadsheetml/2006/main" count="639" uniqueCount="406">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</sst>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0" fillId="0" borderId="0" xfId="55" applyFont="1" applyFill="1" applyAlignment="1" applyProtection="1">
      <alignment horizontal="left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4367224"/>
        <c:crossesAt val="0"/>
        <c:auto val="1"/>
        <c:lblOffset val="100"/>
        <c:noMultiLvlLbl val="0"/>
      </c:catAx>
      <c:valAx>
        <c:axId val="54367224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1349734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delete val="1"/>
        <c:majorTickMark val="out"/>
        <c:minorTickMark val="none"/>
        <c:tickLblPos val="nextTo"/>
        <c:crossAx val="1954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86"/>
      <c r="D2" s="586"/>
      <c r="E2" s="586"/>
      <c r="F2" s="586"/>
      <c r="G2" s="59"/>
    </row>
    <row r="3" spans="1:7" s="19" customFormat="1" ht="27" customHeight="1">
      <c r="A3" s="94"/>
      <c r="B3" s="102"/>
      <c r="C3" s="586" t="e">
        <f>#REF!</f>
        <v>#REF!</v>
      </c>
      <c r="D3" s="586"/>
      <c r="E3" s="586"/>
      <c r="F3" s="586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0" t="s">
        <v>281</v>
      </c>
      <c r="C6" s="571"/>
      <c r="D6" s="571"/>
      <c r="E6" s="571"/>
      <c r="F6" s="571"/>
      <c r="G6" s="572"/>
    </row>
    <row r="7" ht="6" customHeight="1"/>
    <row r="8" spans="1:7" ht="19.5" customHeight="1">
      <c r="A8" s="95"/>
      <c r="B8" s="58" t="s">
        <v>69</v>
      </c>
      <c r="D8" s="62"/>
      <c r="E8" s="587" t="s">
        <v>384</v>
      </c>
      <c r="F8" s="588"/>
      <c r="G8" s="589"/>
    </row>
    <row r="9" spans="1:11" ht="28.5" customHeight="1">
      <c r="A9" s="95" t="s">
        <v>101</v>
      </c>
      <c r="B9" s="21" t="s">
        <v>70</v>
      </c>
      <c r="C9" s="21"/>
      <c r="D9" s="62"/>
      <c r="E9" s="582" t="s">
        <v>385</v>
      </c>
      <c r="F9" s="583"/>
      <c r="G9" s="58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82" t="s">
        <v>386</v>
      </c>
      <c r="F10" s="583"/>
      <c r="G10" s="58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82" t="s">
        <v>387</v>
      </c>
      <c r="F11" s="583"/>
      <c r="G11" s="58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82" t="s">
        <v>405</v>
      </c>
      <c r="F12" s="583"/>
      <c r="G12" s="58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85" t="s">
        <v>393</v>
      </c>
      <c r="E15" s="554"/>
      <c r="F15" s="554"/>
      <c r="G15" s="552"/>
    </row>
    <row r="16" spans="1:7" ht="18" customHeight="1">
      <c r="A16" s="95"/>
      <c r="B16" s="570" t="s">
        <v>282</v>
      </c>
      <c r="C16" s="571"/>
      <c r="D16" s="571"/>
      <c r="E16" s="571"/>
      <c r="F16" s="571"/>
      <c r="G16" s="572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53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51"/>
    </row>
    <row r="19" spans="1:11" ht="28.5" customHeight="1">
      <c r="A19" s="95"/>
      <c r="B19" s="582" t="s">
        <v>394</v>
      </c>
      <c r="C19" s="583"/>
      <c r="D19" s="582" t="s">
        <v>395</v>
      </c>
      <c r="E19" s="583"/>
      <c r="F19" s="582" t="s">
        <v>396</v>
      </c>
      <c r="G19" s="58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97" t="s">
        <v>80</v>
      </c>
      <c r="G21" s="597"/>
    </row>
    <row r="22" spans="1:7" ht="20.25" customHeight="1">
      <c r="A22" s="95"/>
      <c r="B22" s="555" t="s">
        <v>397</v>
      </c>
      <c r="C22" s="556"/>
      <c r="D22" s="555" t="s">
        <v>398</v>
      </c>
      <c r="E22" s="556"/>
      <c r="F22" s="555" t="s">
        <v>399</v>
      </c>
      <c r="G22" s="556"/>
    </row>
    <row r="23" spans="1:7" ht="20.25" customHeight="1">
      <c r="A23" s="95"/>
      <c r="B23" s="555" t="s">
        <v>400</v>
      </c>
      <c r="C23" s="556"/>
      <c r="D23" s="555" t="s">
        <v>401</v>
      </c>
      <c r="E23" s="556"/>
      <c r="F23" s="555" t="s">
        <v>402</v>
      </c>
      <c r="G23" s="556"/>
    </row>
    <row r="24" spans="1:7" ht="20.25" customHeight="1">
      <c r="A24" s="95"/>
      <c r="B24" s="555"/>
      <c r="C24" s="556"/>
      <c r="D24" s="555"/>
      <c r="E24" s="556"/>
      <c r="F24" s="555"/>
      <c r="G24" s="556"/>
    </row>
    <row r="25" spans="1:7" ht="20.25" customHeight="1">
      <c r="A25" s="95"/>
      <c r="B25" s="555"/>
      <c r="C25" s="556"/>
      <c r="D25" s="555"/>
      <c r="E25" s="556"/>
      <c r="F25" s="555"/>
      <c r="G25" s="556"/>
    </row>
    <row r="26" spans="1:7" ht="20.25" customHeight="1">
      <c r="A26" s="95"/>
      <c r="B26" s="555"/>
      <c r="C26" s="556"/>
      <c r="D26" s="555"/>
      <c r="E26" s="556"/>
      <c r="F26" s="555"/>
      <c r="G26" s="556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0" t="s">
        <v>283</v>
      </c>
      <c r="C30" s="571"/>
      <c r="D30" s="571"/>
      <c r="E30" s="571"/>
      <c r="F30" s="571"/>
      <c r="G30" s="572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73" t="s">
        <v>403</v>
      </c>
      <c r="C33" s="574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75"/>
      <c r="C34" s="576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0" t="s">
        <v>284</v>
      </c>
      <c r="C36" s="571"/>
      <c r="D36" s="571"/>
      <c r="E36" s="571"/>
      <c r="F36" s="571"/>
      <c r="G36" s="572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77" t="s">
        <v>86</v>
      </c>
      <c r="C39" s="577"/>
      <c r="D39" s="577"/>
      <c r="E39" s="577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81" t="s">
        <v>162</v>
      </c>
      <c r="C41" s="581"/>
      <c r="D41" s="581"/>
      <c r="E41" s="581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57" t="s">
        <v>55</v>
      </c>
      <c r="C43" s="557"/>
      <c r="D43" s="557"/>
      <c r="E43" s="557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57" t="s">
        <v>189</v>
      </c>
      <c r="C44" s="557"/>
      <c r="D44" s="557"/>
      <c r="E44" s="557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57"/>
      <c r="C45" s="557"/>
      <c r="D45" s="557"/>
      <c r="E45" s="557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57" t="s">
        <v>29</v>
      </c>
      <c r="C48" s="557"/>
      <c r="D48" s="557"/>
      <c r="E48" s="557"/>
      <c r="F48" s="580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78" t="e">
        <f>"Indicare il numero delle unità tra i 'presenti al 31.12."&amp;#REF!&amp;"' di Tab.1 che appartengono alle categorie protette (Legge n.68/99)"</f>
        <v>#REF!</v>
      </c>
      <c r="C57" s="578"/>
      <c r="D57" s="578"/>
      <c r="E57" s="578"/>
      <c r="F57" s="579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93">
        <f>IF(SUM(F60:F64)&lt;&gt;SI_1!G57,"LA SOMMA DEI VALORI DEVE ESSERE UGUALE AL VALORE COMUNICATO ALLA DOMANDA 8  ( "&amp;SI_1!G57&amp;")","")</f>
      </c>
      <c r="H60" s="594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95"/>
      <c r="H61" s="594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95"/>
      <c r="H62" s="594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95"/>
      <c r="H63" s="594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95"/>
      <c r="H64" s="594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78" t="s">
        <v>274</v>
      </c>
      <c r="C77" s="578"/>
      <c r="D77" s="578"/>
      <c r="E77" s="578"/>
      <c r="F77" s="579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78" t="s">
        <v>288</v>
      </c>
      <c r="C80" s="578"/>
      <c r="D80" s="578"/>
      <c r="E80" s="578"/>
      <c r="F80" s="579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78" t="s">
        <v>289</v>
      </c>
      <c r="C83" s="578"/>
      <c r="D83" s="578"/>
      <c r="E83" s="578"/>
      <c r="F83" s="579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91"/>
      <c r="B85" s="591"/>
      <c r="C85" s="591"/>
      <c r="D85" s="591"/>
      <c r="E85" s="591"/>
      <c r="F85" s="592"/>
      <c r="G85" s="83" t="s">
        <v>88</v>
      </c>
    </row>
    <row r="86" spans="1:11" ht="27" customHeight="1">
      <c r="A86" s="95">
        <v>12</v>
      </c>
      <c r="B86" s="578" t="s">
        <v>290</v>
      </c>
      <c r="C86" s="578"/>
      <c r="D86" s="578"/>
      <c r="E86" s="578"/>
      <c r="F86" s="579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78" t="s">
        <v>86</v>
      </c>
      <c r="C89" s="578"/>
      <c r="D89" s="578"/>
      <c r="E89" s="578"/>
      <c r="F89" s="579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67" t="s">
        <v>285</v>
      </c>
      <c r="C91" s="568"/>
      <c r="D91" s="568"/>
      <c r="E91" s="568"/>
      <c r="F91" s="568"/>
      <c r="G91" s="569"/>
    </row>
    <row r="92" spans="1:11" ht="41.25" customHeight="1">
      <c r="A92" s="95"/>
      <c r="B92" s="558"/>
      <c r="C92" s="559"/>
      <c r="D92" s="559"/>
      <c r="E92" s="559"/>
      <c r="F92" s="559"/>
      <c r="G92" s="560"/>
      <c r="K92" s="112">
        <f>IF(LEN(B92)&gt;500,"IL NUMERO MASSIMO DI CARATTERI CONSENTITO E' 500","")</f>
      </c>
    </row>
    <row r="93" spans="1:11" ht="12.75" customHeight="1">
      <c r="A93" s="95"/>
      <c r="B93" s="561"/>
      <c r="C93" s="562"/>
      <c r="D93" s="562"/>
      <c r="E93" s="562"/>
      <c r="F93" s="562"/>
      <c r="G93" s="563"/>
      <c r="K93" s="112"/>
    </row>
    <row r="94" spans="1:7" ht="12.75" customHeight="1">
      <c r="A94" s="95"/>
      <c r="B94" s="561"/>
      <c r="C94" s="562"/>
      <c r="D94" s="562"/>
      <c r="E94" s="562"/>
      <c r="F94" s="562"/>
      <c r="G94" s="563"/>
    </row>
    <row r="95" spans="1:7" ht="12.75" customHeight="1">
      <c r="A95" s="95"/>
      <c r="B95" s="561"/>
      <c r="C95" s="562"/>
      <c r="D95" s="562"/>
      <c r="E95" s="562"/>
      <c r="F95" s="562"/>
      <c r="G95" s="563"/>
    </row>
    <row r="96" spans="1:7" ht="12.75" customHeight="1">
      <c r="A96" s="95"/>
      <c r="B96" s="564"/>
      <c r="C96" s="565"/>
      <c r="D96" s="565"/>
      <c r="E96" s="565"/>
      <c r="F96" s="565"/>
      <c r="G96" s="566"/>
    </row>
    <row r="97" spans="2:7" ht="38.25" customHeight="1">
      <c r="B97" s="596" t="s">
        <v>171</v>
      </c>
      <c r="C97" s="596"/>
      <c r="D97" s="596"/>
      <c r="E97" s="596"/>
      <c r="F97" s="596"/>
      <c r="G97" s="596"/>
    </row>
    <row r="98" ht="51" customHeight="1">
      <c r="C98" s="194"/>
    </row>
    <row r="99" spans="1:7" s="158" customFormat="1" ht="38.25" customHeight="1">
      <c r="A99" s="467"/>
      <c r="B99" s="590" t="s">
        <v>0</v>
      </c>
      <c r="C99" s="590"/>
      <c r="D99" s="590"/>
      <c r="E99" s="590"/>
      <c r="F99" s="590"/>
      <c r="G99" s="590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11" t="s">
        <v>192</v>
      </c>
      <c r="C13" s="612"/>
      <c r="D13" s="613"/>
      <c r="E13" s="168"/>
      <c r="F13" s="614" t="str">
        <f>IF(E13:E22=0,"RISPOSTA OBBLIGATORIA","")</f>
        <v>RISPOSTA OBBLIGATORIA</v>
      </c>
      <c r="G13" s="615"/>
      <c r="H13" s="616"/>
      <c r="I13" s="159"/>
    </row>
    <row r="14" spans="2:9" ht="15" customHeight="1" hidden="1">
      <c r="B14" s="612"/>
      <c r="C14" s="612"/>
      <c r="D14" s="613"/>
      <c r="E14" s="183"/>
      <c r="F14" s="617"/>
      <c r="G14" s="618"/>
      <c r="H14" s="619"/>
      <c r="I14" s="103"/>
    </row>
    <row r="15" spans="1:9" ht="15" customHeight="1" hidden="1">
      <c r="A15" s="184"/>
      <c r="B15" s="612"/>
      <c r="C15" s="612"/>
      <c r="D15" s="613"/>
      <c r="E15" s="183"/>
      <c r="F15" s="617"/>
      <c r="G15" s="618"/>
      <c r="H15" s="619"/>
      <c r="I15" s="103"/>
    </row>
    <row r="16" spans="1:9" ht="15" customHeight="1" hidden="1">
      <c r="A16" s="184"/>
      <c r="B16" s="612"/>
      <c r="C16" s="612"/>
      <c r="D16" s="613"/>
      <c r="E16" s="183"/>
      <c r="F16" s="617"/>
      <c r="G16" s="618"/>
      <c r="H16" s="619"/>
      <c r="I16" s="103"/>
    </row>
    <row r="17" spans="1:9" ht="15" customHeight="1" hidden="1">
      <c r="A17" s="184"/>
      <c r="B17" s="612"/>
      <c r="C17" s="612"/>
      <c r="D17" s="613"/>
      <c r="E17" s="183"/>
      <c r="F17" s="617"/>
      <c r="G17" s="618"/>
      <c r="H17" s="619"/>
      <c r="I17" s="103"/>
    </row>
    <row r="18" spans="1:9" ht="15" customHeight="1" hidden="1">
      <c r="A18" s="184"/>
      <c r="B18" s="612"/>
      <c r="C18" s="612"/>
      <c r="D18" s="613"/>
      <c r="E18" s="183"/>
      <c r="F18" s="617"/>
      <c r="G18" s="618"/>
      <c r="H18" s="619"/>
      <c r="I18" s="103"/>
    </row>
    <row r="19" spans="1:9" ht="15" customHeight="1" hidden="1">
      <c r="A19" s="184"/>
      <c r="B19" s="612"/>
      <c r="C19" s="612"/>
      <c r="D19" s="613"/>
      <c r="E19" s="183"/>
      <c r="F19" s="617"/>
      <c r="G19" s="618"/>
      <c r="H19" s="619"/>
      <c r="I19" s="103"/>
    </row>
    <row r="20" spans="1:10" s="196" customFormat="1" ht="15" customHeight="1" hidden="1">
      <c r="A20" s="184"/>
      <c r="B20" s="612"/>
      <c r="C20" s="612"/>
      <c r="D20" s="613"/>
      <c r="E20" s="183"/>
      <c r="F20" s="617"/>
      <c r="G20" s="618"/>
      <c r="H20" s="619"/>
      <c r="I20" s="179"/>
      <c r="J20" s="195"/>
    </row>
    <row r="21" spans="1:9" ht="15" customHeight="1" hidden="1">
      <c r="A21" s="184"/>
      <c r="B21" s="612"/>
      <c r="C21" s="612"/>
      <c r="D21" s="613"/>
      <c r="E21" s="183"/>
      <c r="F21" s="617"/>
      <c r="G21" s="618"/>
      <c r="H21" s="619"/>
      <c r="I21" s="103"/>
    </row>
    <row r="22" spans="1:9" ht="15" customHeight="1" hidden="1">
      <c r="A22" s="184"/>
      <c r="B22" s="612"/>
      <c r="C22" s="612"/>
      <c r="D22" s="613"/>
      <c r="E22" s="183"/>
      <c r="F22" s="617"/>
      <c r="G22" s="618"/>
      <c r="H22" s="619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05" t="s">
        <v>184</v>
      </c>
      <c r="C29" s="620"/>
      <c r="D29" s="620"/>
      <c r="E29" s="620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22" t="s">
        <v>50</v>
      </c>
      <c r="C31" s="623"/>
      <c r="D31" s="623"/>
      <c r="E31" s="623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22" t="s">
        <v>51</v>
      </c>
      <c r="C33" s="623"/>
      <c r="D33" s="623"/>
      <c r="E33" s="623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93">
        <f>IF(AND(I35=1,F37=0,F38=0,F39=0,F40=0),"IMMETTERE UN VALORE PER ALMENO UNA DELLE TIPOLOGIE DI ISTITUZIONE","")</f>
      </c>
      <c r="H37" s="607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08"/>
      <c r="H38" s="607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08"/>
      <c r="H39" s="607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08"/>
      <c r="H40" s="607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24" t="s">
        <v>275</v>
      </c>
      <c r="C48" s="620"/>
      <c r="D48" s="620"/>
      <c r="E48" s="621"/>
      <c r="F48" s="185"/>
      <c r="G48" s="609" t="str">
        <f>IF(F48=0,"RISPOSTA OBBLIGATORIA","")</f>
        <v>RISPOSTA OBBLIGATORIA</v>
      </c>
      <c r="H48" s="610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05" t="s">
        <v>58</v>
      </c>
      <c r="C55" s="620"/>
      <c r="D55" s="620"/>
      <c r="E55" s="621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05" t="s">
        <v>188</v>
      </c>
      <c r="D61" s="605"/>
      <c r="E61" s="605"/>
      <c r="F61" s="549"/>
      <c r="G61" s="549"/>
      <c r="H61" s="177">
        <f>IF(AND(I58=1,I61=0),"RISPOSTA OBBLIGATORIA","")</f>
      </c>
    </row>
    <row r="62" spans="2:8" ht="29.25" customHeight="1">
      <c r="B62" s="548"/>
      <c r="C62" s="606" t="s">
        <v>197</v>
      </c>
      <c r="D62" s="606"/>
      <c r="E62" s="189"/>
      <c r="F62" s="539"/>
      <c r="G62" s="539"/>
      <c r="H62" s="177"/>
    </row>
    <row r="63" spans="2:9" ht="42.75" customHeight="1">
      <c r="B63" s="548">
        <v>24</v>
      </c>
      <c r="C63" s="605" t="s">
        <v>287</v>
      </c>
      <c r="D63" s="605"/>
      <c r="E63" s="605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C63:E63"/>
    <mergeCell ref="G37:H40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41"/>
      <c r="C59" s="641"/>
      <c r="D59" s="641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42" t="s">
        <v>233</v>
      </c>
      <c r="C104" s="643"/>
      <c r="D104" s="643"/>
      <c r="E104" s="643"/>
      <c r="F104" s="644"/>
      <c r="G104" s="375">
        <f>SUM(G98:G103)</f>
        <v>0</v>
      </c>
      <c r="H104" s="508"/>
      <c r="I104" s="509"/>
      <c r="J104" s="647" t="str">
        <f>IF(SUM(G98:G103)&lt;&gt;100,"&lt;&lt; ATTENZIONE: LA PERCENTUALE DEVE ESSERE UGUALE AL 100%","")</f>
        <v>&lt;&lt; ATTENZIONE: LA PERCENTUALE DEVE ESSERE UGUALE AL 100%</v>
      </c>
      <c r="K104" s="647"/>
      <c r="L104" s="648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49" t="str">
        <f>IF(SUM(G136:G139)&lt;&gt;100,"&lt;&lt; ATTENZIONE: LA PERCENTUALE DEVE ESSERE UGUALE AL 100%","")</f>
        <v>&lt;&lt; ATTENZIONE: LA PERCENTUALE DEVE ESSERE UGUALE AL 100%</v>
      </c>
      <c r="K140" s="649"/>
      <c r="L140" s="650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36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37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34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35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35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35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36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38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51">
        <f>IF(AND(H181=1,H182=2,G189=0,G191=0,G193=0,G195=0),"IMMETTERE UN VALORE PER ALMENO UNA DELLE TIPOLOGIE DI ISTITUZIONE","")</f>
      </c>
      <c r="K189" s="651"/>
      <c r="L189" s="651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51"/>
      <c r="K190" s="651"/>
      <c r="L190" s="651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51"/>
      <c r="K191" s="651"/>
      <c r="L191" s="651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51"/>
      <c r="K192" s="651"/>
      <c r="L192" s="651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51"/>
      <c r="K193" s="651"/>
      <c r="L193" s="651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51"/>
      <c r="K194" s="651"/>
      <c r="L194" s="651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51"/>
      <c r="K195" s="651"/>
      <c r="L195" s="651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25"/>
      <c r="B204" s="626"/>
      <c r="C204" s="626"/>
      <c r="D204" s="626"/>
      <c r="E204" s="626"/>
      <c r="F204" s="626"/>
      <c r="G204" s="627"/>
    </row>
    <row r="205" spans="1:7" ht="12">
      <c r="A205" s="628"/>
      <c r="B205" s="629"/>
      <c r="C205" s="629"/>
      <c r="D205" s="629"/>
      <c r="E205" s="629"/>
      <c r="F205" s="629"/>
      <c r="G205" s="630"/>
    </row>
    <row r="206" spans="1:7" ht="12">
      <c r="A206" s="628"/>
      <c r="B206" s="629"/>
      <c r="C206" s="629"/>
      <c r="D206" s="629"/>
      <c r="E206" s="629"/>
      <c r="F206" s="629"/>
      <c r="G206" s="630"/>
    </row>
    <row r="207" spans="1:7" ht="12">
      <c r="A207" s="628"/>
      <c r="B207" s="629"/>
      <c r="C207" s="629"/>
      <c r="D207" s="629"/>
      <c r="E207" s="629"/>
      <c r="F207" s="629"/>
      <c r="G207" s="630"/>
    </row>
    <row r="208" spans="1:7" ht="12">
      <c r="A208" s="628"/>
      <c r="B208" s="629"/>
      <c r="C208" s="629"/>
      <c r="D208" s="629"/>
      <c r="E208" s="629"/>
      <c r="F208" s="629"/>
      <c r="G208" s="630"/>
    </row>
    <row r="209" spans="1:7" ht="12">
      <c r="A209" s="631"/>
      <c r="B209" s="632"/>
      <c r="C209" s="632"/>
      <c r="D209" s="632"/>
      <c r="E209" s="632"/>
      <c r="F209" s="632"/>
      <c r="G209" s="633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B15:D15"/>
    <mergeCell ref="B59:D59"/>
    <mergeCell ref="B104:F104"/>
    <mergeCell ref="E131:F131"/>
    <mergeCell ref="A204:G209"/>
    <mergeCell ref="G175:G178"/>
    <mergeCell ref="G171:G172"/>
    <mergeCell ref="G182:G183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42" t="s">
        <v>233</v>
      </c>
      <c r="C104" s="643"/>
      <c r="D104" s="643"/>
      <c r="E104" s="643"/>
      <c r="F104" s="644"/>
      <c r="G104" s="375">
        <f>SUM(G98:G103)</f>
        <v>100</v>
      </c>
      <c r="H104" s="508"/>
      <c r="I104" s="509"/>
      <c r="J104" s="647">
        <f>IF(SUM(G98:G103)&lt;&gt;100,"&lt;&lt; ATTENZIONE: LA PERCENTUALE DEVE ESSERE UGUALE AL 100%","")</f>
      </c>
      <c r="K104" s="647"/>
      <c r="L104" s="648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49">
        <f>IF(SUM(G136:G139)&lt;&gt;100,"&lt;&lt; ATTENZIONE: LA PERCENTUALE DEVE ESSERE UGUALE AL 100%","")</f>
      </c>
      <c r="K140" s="649"/>
      <c r="L140" s="650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5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5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34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35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35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35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6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7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7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7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7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25"/>
      <c r="B204" s="658"/>
      <c r="C204" s="658"/>
      <c r="D204" s="658"/>
      <c r="E204" s="658"/>
      <c r="F204" s="658"/>
      <c r="G204" s="659"/>
    </row>
    <row r="205" spans="1:7" ht="12">
      <c r="A205" s="660"/>
      <c r="B205" s="661"/>
      <c r="C205" s="661"/>
      <c r="D205" s="661"/>
      <c r="E205" s="661"/>
      <c r="F205" s="661"/>
      <c r="G205" s="662"/>
    </row>
    <row r="206" spans="1:7" ht="12">
      <c r="A206" s="660"/>
      <c r="B206" s="661"/>
      <c r="C206" s="661"/>
      <c r="D206" s="661"/>
      <c r="E206" s="661"/>
      <c r="F206" s="661"/>
      <c r="G206" s="662"/>
    </row>
    <row r="207" spans="1:7" ht="12">
      <c r="A207" s="660"/>
      <c r="B207" s="661"/>
      <c r="C207" s="661"/>
      <c r="D207" s="661"/>
      <c r="E207" s="661"/>
      <c r="F207" s="661"/>
      <c r="G207" s="662"/>
    </row>
    <row r="208" spans="1:7" ht="18" customHeight="1">
      <c r="A208" s="660"/>
      <c r="B208" s="661"/>
      <c r="C208" s="661"/>
      <c r="D208" s="661"/>
      <c r="E208" s="661"/>
      <c r="F208" s="661"/>
      <c r="G208" s="662"/>
    </row>
    <row r="209" spans="1:7" ht="15" customHeight="1">
      <c r="A209" s="663"/>
      <c r="B209" s="664"/>
      <c r="C209" s="664"/>
      <c r="D209" s="664"/>
      <c r="E209" s="664"/>
      <c r="F209" s="664"/>
      <c r="G209" s="665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J104:L105"/>
    <mergeCell ref="J140:L141"/>
    <mergeCell ref="G181:G185"/>
    <mergeCell ref="A204:G209"/>
    <mergeCell ref="B15:D15"/>
    <mergeCell ref="B104:F104"/>
    <mergeCell ref="G175:G178"/>
    <mergeCell ref="G171:G172"/>
    <mergeCell ref="E131:F131"/>
    <mergeCell ref="E132:F132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